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" i="1" l="1"/>
  <c r="O2" i="1"/>
  <c r="N2" i="1"/>
  <c r="M2" i="1"/>
  <c r="R6" i="1"/>
  <c r="R5" i="1"/>
  <c r="R4" i="1"/>
  <c r="R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3" i="1"/>
  <c r="L2" i="1"/>
  <c r="K2" i="1"/>
  <c r="B2" i="1"/>
  <c r="C2" i="1"/>
  <c r="D2" i="1"/>
  <c r="E2" i="1"/>
  <c r="F2" i="1"/>
  <c r="G2" i="1"/>
  <c r="H2" i="1"/>
  <c r="I2" i="1"/>
  <c r="J2" i="1"/>
  <c r="A2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L3" i="1"/>
  <c r="K3" i="1"/>
</calcChain>
</file>

<file path=xl/sharedStrings.xml><?xml version="1.0" encoding="utf-8"?>
<sst xmlns="http://schemas.openxmlformats.org/spreadsheetml/2006/main" count="7" uniqueCount="7">
  <si>
    <t>av</t>
  </si>
  <si>
    <t>std</t>
  </si>
  <si>
    <t>Variance</t>
  </si>
  <si>
    <t>autocorr1</t>
  </si>
  <si>
    <t>autocorr2</t>
  </si>
  <si>
    <t>autocorr3</t>
  </si>
  <si>
    <t>autocorr4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</si>
</sst>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P2" sqref="P2"/>
    </sheetView>
  </sheetViews>
  <sheetFormatPr defaultRowHeight="15" x14ac:dyDescent="0.25"/>
  <sheetData>
    <row r="1" spans="1:1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 t="s">
        <v>0</v>
      </c>
      <c r="L1" t="s">
        <v>1</v>
      </c>
      <c r="M1" t="s">
        <v>3</v>
      </c>
      <c r="N1" t="s">
        <v>4</v>
      </c>
      <c r="O1" t="s">
        <v>5</v>
      </c>
      <c r="P1" t="s">
        <v>6</v>
      </c>
      <c r="R1" t="s">
        <v>2</v>
      </c>
    </row>
    <row r="2" spans="1:18" s="1" customFormat="1" x14ac:dyDescent="0.25">
      <c r="A2" s="2">
        <f>AVERAGE(A3:A52)</f>
        <v>193.37851699952006</v>
      </c>
      <c r="B2" s="2">
        <f t="shared" ref="B2:J2" si="0">AVERAGE(B3:B52)</f>
        <v>205.264058720473</v>
      </c>
      <c r="C2" s="2">
        <f t="shared" si="0"/>
        <v>219.8139702551741</v>
      </c>
      <c r="D2" s="2">
        <f t="shared" si="0"/>
        <v>218.36135094899834</v>
      </c>
      <c r="E2" s="2">
        <f t="shared" si="0"/>
        <v>174.06515785719708</v>
      </c>
      <c r="F2" s="2">
        <f t="shared" si="0"/>
        <v>206.28763229742302</v>
      </c>
      <c r="G2" s="2">
        <f t="shared" si="0"/>
        <v>187.76898067805996</v>
      </c>
      <c r="H2" s="2">
        <f t="shared" si="0"/>
        <v>187.84543008590168</v>
      </c>
      <c r="I2" s="2">
        <f t="shared" si="0"/>
        <v>198.06712634506653</v>
      </c>
      <c r="J2" s="2">
        <f t="shared" si="0"/>
        <v>191.36387490999178</v>
      </c>
      <c r="K2" s="2">
        <f>AVERAGE(K3:K52)</f>
        <v>198.22160990978048</v>
      </c>
      <c r="L2" s="2">
        <f>_xlfn.STDEV.P(A2:J2)</f>
        <v>13.628868924528605</v>
      </c>
      <c r="M2" s="2">
        <f>AVERAGE(M5:M51)</f>
        <v>0.1608016858658598</v>
      </c>
      <c r="N2" s="2">
        <f>AVERAGE(N5:N50)</f>
        <v>6.1110568656386248E-2</v>
      </c>
      <c r="O2" s="2">
        <f>AVERAGE(O5:O49)</f>
        <v>5.3009432478443023E-2</v>
      </c>
      <c r="P2" s="2">
        <f>AVERAGE(P5:P48)</f>
        <v>1.7164724256432919E-2</v>
      </c>
    </row>
    <row r="3" spans="1:18" x14ac:dyDescent="0.25">
      <c r="A3" s="3">
        <v>87.793210480016299</v>
      </c>
      <c r="B3" s="3">
        <v>140.284922627626</v>
      </c>
      <c r="C3" s="3">
        <v>158.235383443156</v>
      </c>
      <c r="D3" s="3">
        <v>176.28763818806999</v>
      </c>
      <c r="E3" s="3">
        <v>208.13358770979499</v>
      </c>
      <c r="F3" s="3">
        <v>213.75288693143301</v>
      </c>
      <c r="G3" s="3">
        <v>157.53190888296299</v>
      </c>
      <c r="H3" s="3">
        <v>227.28516346318</v>
      </c>
      <c r="I3" s="3">
        <v>85.284477599780004</v>
      </c>
      <c r="J3" s="3">
        <v>68.248650244655394</v>
      </c>
      <c r="K3" s="3">
        <f>AVERAGE(A3:J3)</f>
        <v>152.2837829570675</v>
      </c>
      <c r="L3" s="3">
        <f>_xlfn.STDEV.P(A3:J3)</f>
        <v>53.866339200058619</v>
      </c>
      <c r="M3" s="3">
        <f>_xlfn.COVARIANCE.P(A3:J3,A4:J4)/(L3*L4)</f>
        <v>0.3447986953915419</v>
      </c>
      <c r="N3" s="3">
        <f>_xlfn.COVARIANCE.P(A3:J3,A5:J5)/(L3*L5)</f>
        <v>0.15157135285026752</v>
      </c>
      <c r="O3" s="3">
        <f>_xlfn.COVARIANCE.P(A3:J3,A6:J6)/(L3*L6)</f>
        <v>-0.10441385260593986</v>
      </c>
      <c r="P3" s="3">
        <f>_xlfn.COVARIANCE.P(A3:J3,A7:J7)/(L3*L7)</f>
        <v>7.0630382746833129E-2</v>
      </c>
      <c r="R3">
        <f>_xlfn.VAR.P(K3:K51)/48</f>
        <v>11.010160254061249</v>
      </c>
    </row>
    <row r="4" spans="1:18" x14ac:dyDescent="0.25">
      <c r="A4" s="3">
        <v>85.551450606016203</v>
      </c>
      <c r="B4" s="3">
        <v>270.37401371005899</v>
      </c>
      <c r="C4" s="3">
        <v>121.411455648594</v>
      </c>
      <c r="D4" s="3">
        <v>294.694244798174</v>
      </c>
      <c r="E4" s="3">
        <v>154.02896390770101</v>
      </c>
      <c r="F4" s="3">
        <v>144.81905431307601</v>
      </c>
      <c r="G4" s="3">
        <v>169.48741884419701</v>
      </c>
      <c r="H4" s="3">
        <v>191.58199118348401</v>
      </c>
      <c r="I4" s="3">
        <v>177.435754317863</v>
      </c>
      <c r="J4" s="3">
        <v>92.881929392024105</v>
      </c>
      <c r="K4" s="3">
        <f t="shared" ref="K4:K54" si="1">AVERAGE(A4:J4)</f>
        <v>170.22662767211884</v>
      </c>
      <c r="L4" s="3">
        <f t="shared" ref="L4:L54" si="2">_xlfn.STDEV.P(A4:J4)</f>
        <v>65.171446361869144</v>
      </c>
      <c r="M4" s="3">
        <f t="shared" ref="M4:M54" si="3">_xlfn.COVARIANCE.P(A4:J4,A5:J5)/(L4*L5)</f>
        <v>8.0879460802960976E-2</v>
      </c>
      <c r="N4" s="3">
        <f t="shared" ref="N4:N54" si="4">_xlfn.COVARIANCE.P(A4:J4,A6:J6)/(L4*L6)</f>
        <v>-0.29436943414891997</v>
      </c>
      <c r="O4" s="3">
        <f t="shared" ref="O4:O54" si="5">_xlfn.COVARIANCE.P(A4:J4,A7:J7)/(L4*L7)</f>
        <v>-0.31048982044157131</v>
      </c>
      <c r="P4" s="3">
        <f t="shared" ref="P4:P54" si="6">_xlfn.COVARIANCE.P(A4:J4,A8:J8)/(L4*L8)</f>
        <v>-0.6976118031247599</v>
      </c>
      <c r="R4">
        <f>_xlfn.VAR.P(K4:K51)/47</f>
        <v>10.529245209741328</v>
      </c>
    </row>
    <row r="5" spans="1:18" x14ac:dyDescent="0.25">
      <c r="A5" s="3">
        <v>224.57093420571599</v>
      </c>
      <c r="B5" s="3">
        <v>279.89706359485098</v>
      </c>
      <c r="C5" s="3">
        <v>112.845260157824</v>
      </c>
      <c r="D5" s="3">
        <v>171.90398535958201</v>
      </c>
      <c r="E5" s="3">
        <v>139.11521342421401</v>
      </c>
      <c r="F5" s="3">
        <v>230.58293067873399</v>
      </c>
      <c r="G5" s="3">
        <v>248.91034407957301</v>
      </c>
      <c r="H5" s="3">
        <v>281.89892986767501</v>
      </c>
      <c r="I5" s="3">
        <v>67.533107709794393</v>
      </c>
      <c r="J5" s="3">
        <v>251.01772555652099</v>
      </c>
      <c r="K5" s="3">
        <f t="shared" si="1"/>
        <v>200.82754946344843</v>
      </c>
      <c r="L5" s="3">
        <f t="shared" si="2"/>
        <v>70.184024638108355</v>
      </c>
      <c r="M5" s="3">
        <f t="shared" si="3"/>
        <v>0.36378754139989611</v>
      </c>
      <c r="N5" s="3">
        <f t="shared" si="4"/>
        <v>0.19754068182710718</v>
      </c>
      <c r="O5" s="3">
        <f t="shared" si="5"/>
        <v>5.1036592711449426E-2</v>
      </c>
      <c r="P5" s="3">
        <f t="shared" si="6"/>
        <v>0.38757374243177706</v>
      </c>
      <c r="R5">
        <f>_xlfn.VAR.P(K5:K51)/46</f>
        <v>10.594750905253756</v>
      </c>
    </row>
    <row r="6" spans="1:18" x14ac:dyDescent="0.25">
      <c r="A6" s="3">
        <v>110.055418119009</v>
      </c>
      <c r="B6" s="3">
        <v>227.80646256795799</v>
      </c>
      <c r="C6" s="3">
        <v>259.55124550527398</v>
      </c>
      <c r="D6" s="3">
        <v>84.155688985640097</v>
      </c>
      <c r="E6" s="3">
        <v>98.514852709602494</v>
      </c>
      <c r="F6" s="3">
        <v>246.74175861397799</v>
      </c>
      <c r="G6" s="3">
        <v>248.729190382968</v>
      </c>
      <c r="H6" s="3">
        <v>153.519004982794</v>
      </c>
      <c r="I6" s="3">
        <v>123.791345157675</v>
      </c>
      <c r="J6" s="3">
        <v>273.021103353603</v>
      </c>
      <c r="K6" s="3">
        <f t="shared" si="1"/>
        <v>182.58860703785018</v>
      </c>
      <c r="L6" s="3">
        <f t="shared" si="2"/>
        <v>71.38403251217386</v>
      </c>
      <c r="M6" s="3">
        <f t="shared" si="3"/>
        <v>0.11422041661701397</v>
      </c>
      <c r="N6" s="3">
        <f t="shared" si="4"/>
        <v>0.40025430580962962</v>
      </c>
      <c r="O6" s="3">
        <f t="shared" si="5"/>
        <v>0.1147722158485785</v>
      </c>
      <c r="P6" s="3">
        <f t="shared" si="6"/>
        <v>-0.56138323859401906</v>
      </c>
      <c r="R6">
        <f>_xlfn.VAR.P(K6:K51)/45</f>
        <v>11.064952881958957</v>
      </c>
    </row>
    <row r="7" spans="1:18" x14ac:dyDescent="0.25">
      <c r="A7" s="3">
        <v>279.25627479448599</v>
      </c>
      <c r="B7" s="3">
        <v>165.27710359353199</v>
      </c>
      <c r="C7" s="3">
        <v>206.91344905610401</v>
      </c>
      <c r="D7" s="3">
        <v>77.232045500299094</v>
      </c>
      <c r="E7" s="3">
        <v>170.02943251193199</v>
      </c>
      <c r="F7" s="3">
        <v>160.61354239813201</v>
      </c>
      <c r="G7" s="3">
        <v>337.661432220949</v>
      </c>
      <c r="H7" s="3">
        <v>209.44698770708001</v>
      </c>
      <c r="I7" s="3">
        <v>152.31275311291299</v>
      </c>
      <c r="J7" s="3">
        <v>81.434854606821304</v>
      </c>
      <c r="K7" s="3">
        <f t="shared" si="1"/>
        <v>184.01778755022482</v>
      </c>
      <c r="L7" s="3">
        <f t="shared" si="2"/>
        <v>76.074899004050465</v>
      </c>
      <c r="M7" s="3">
        <f t="shared" si="3"/>
        <v>0.70067286741582602</v>
      </c>
      <c r="N7" s="3">
        <f t="shared" si="4"/>
        <v>-5.9261825007603616E-2</v>
      </c>
      <c r="O7" s="3">
        <f t="shared" si="5"/>
        <v>-1.2080660755074956E-2</v>
      </c>
      <c r="P7" s="3">
        <f t="shared" si="6"/>
        <v>5.8913118446748784E-2</v>
      </c>
    </row>
    <row r="8" spans="1:18" x14ac:dyDescent="0.25">
      <c r="A8" s="3">
        <v>244.50973452235999</v>
      </c>
      <c r="B8" s="3">
        <v>151.326021760716</v>
      </c>
      <c r="C8" s="3">
        <v>232.48299666921201</v>
      </c>
      <c r="D8" s="3">
        <v>68.352100843210707</v>
      </c>
      <c r="E8" s="3">
        <v>192.46642766656399</v>
      </c>
      <c r="F8" s="3">
        <v>272.34194028718002</v>
      </c>
      <c r="G8" s="3">
        <v>251.10297930243499</v>
      </c>
      <c r="H8" s="3">
        <v>190.99590783283901</v>
      </c>
      <c r="I8" s="3">
        <v>189.43512744401201</v>
      </c>
      <c r="J8" s="3">
        <v>162.475816324411</v>
      </c>
      <c r="K8" s="3">
        <f t="shared" si="1"/>
        <v>195.54890526529397</v>
      </c>
      <c r="L8" s="3">
        <f t="shared" si="2"/>
        <v>56.604632942122834</v>
      </c>
      <c r="M8" s="3">
        <f t="shared" si="3"/>
        <v>9.2101031192457258E-2</v>
      </c>
      <c r="N8" s="3">
        <f t="shared" si="4"/>
        <v>4.574710930486707E-2</v>
      </c>
      <c r="O8" s="3">
        <f t="shared" si="5"/>
        <v>0.10010838011245081</v>
      </c>
      <c r="P8" s="3">
        <f t="shared" si="6"/>
        <v>-0.45069271483302598</v>
      </c>
    </row>
    <row r="9" spans="1:18" x14ac:dyDescent="0.25">
      <c r="A9" s="3">
        <v>354.11741402010102</v>
      </c>
      <c r="B9" s="3">
        <v>292.68599635342002</v>
      </c>
      <c r="C9" s="3">
        <v>196.206478410633</v>
      </c>
      <c r="D9" s="3">
        <v>224.88926316866099</v>
      </c>
      <c r="E9" s="3">
        <v>127.36844741421299</v>
      </c>
      <c r="F9" s="3">
        <v>298.44539495337801</v>
      </c>
      <c r="G9" s="3">
        <v>135.05123949720999</v>
      </c>
      <c r="H9" s="3">
        <v>149.60219581980999</v>
      </c>
      <c r="I9" s="3">
        <v>137.676825487607</v>
      </c>
      <c r="J9" s="3">
        <v>229.61024847248299</v>
      </c>
      <c r="K9" s="3">
        <f t="shared" si="1"/>
        <v>214.56535035975162</v>
      </c>
      <c r="L9" s="3">
        <f t="shared" si="2"/>
        <v>75.724042689135672</v>
      </c>
      <c r="M9" s="3">
        <f t="shared" si="3"/>
        <v>0.27965443018752184</v>
      </c>
      <c r="N9" s="3">
        <f t="shared" si="4"/>
        <v>4.5766907685355483E-2</v>
      </c>
      <c r="O9" s="3">
        <f t="shared" si="5"/>
        <v>-5.9754795582777069E-2</v>
      </c>
      <c r="P9" s="3">
        <f t="shared" si="6"/>
        <v>0.27588953608355721</v>
      </c>
    </row>
    <row r="10" spans="1:18" x14ac:dyDescent="0.25">
      <c r="A10" s="3">
        <v>318.08075654125201</v>
      </c>
      <c r="B10" s="3">
        <v>227.542897203904</v>
      </c>
      <c r="C10" s="3">
        <v>211.028255664299</v>
      </c>
      <c r="D10" s="3">
        <v>191.76334760828399</v>
      </c>
      <c r="E10" s="3">
        <v>347.41551823097598</v>
      </c>
      <c r="F10" s="3">
        <v>198.627348738991</v>
      </c>
      <c r="G10" s="3">
        <v>102.90909961791399</v>
      </c>
      <c r="H10" s="3">
        <v>175.02708586423199</v>
      </c>
      <c r="I10" s="3">
        <v>192.176195900756</v>
      </c>
      <c r="J10" s="3">
        <v>152.83138204706401</v>
      </c>
      <c r="K10" s="3">
        <f t="shared" si="1"/>
        <v>211.74018874176721</v>
      </c>
      <c r="L10" s="3">
        <f t="shared" si="2"/>
        <v>68.980011448851357</v>
      </c>
      <c r="M10" s="3">
        <f t="shared" si="3"/>
        <v>-0.42145865999802329</v>
      </c>
      <c r="N10" s="3">
        <f t="shared" si="4"/>
        <v>0.50578852041849209</v>
      </c>
      <c r="O10" s="3">
        <f t="shared" si="5"/>
        <v>5.9850536712512246E-2</v>
      </c>
      <c r="P10" s="3">
        <f t="shared" si="6"/>
        <v>6.6036151969388418E-2</v>
      </c>
    </row>
    <row r="11" spans="1:18" x14ac:dyDescent="0.25">
      <c r="A11" s="3">
        <v>219.65191371899999</v>
      </c>
      <c r="B11" s="3">
        <v>260.94247636359597</v>
      </c>
      <c r="C11" s="3">
        <v>227.12349749931599</v>
      </c>
      <c r="D11" s="3">
        <v>129.69022854097</v>
      </c>
      <c r="E11" s="3">
        <v>120.85384333450899</v>
      </c>
      <c r="F11" s="3">
        <v>182.576518663016</v>
      </c>
      <c r="G11" s="3">
        <v>206.57448813258</v>
      </c>
      <c r="H11" s="3">
        <v>312.44216049720097</v>
      </c>
      <c r="I11" s="3">
        <v>242.74792541751199</v>
      </c>
      <c r="J11" s="3">
        <v>299.19010415241002</v>
      </c>
      <c r="K11" s="3">
        <f t="shared" si="1"/>
        <v>220.179315632011</v>
      </c>
      <c r="L11" s="3">
        <f t="shared" si="2"/>
        <v>60.520658027791804</v>
      </c>
      <c r="M11" s="3">
        <f t="shared" si="3"/>
        <v>5.6016219923050864E-2</v>
      </c>
      <c r="N11" s="3">
        <f t="shared" si="4"/>
        <v>2.4155358682155199E-2</v>
      </c>
      <c r="O11" s="3">
        <f t="shared" si="5"/>
        <v>-5.52559918753837E-2</v>
      </c>
      <c r="P11" s="3">
        <f t="shared" si="6"/>
        <v>-6.4424096328972488E-2</v>
      </c>
    </row>
    <row r="12" spans="1:18" x14ac:dyDescent="0.25">
      <c r="A12" s="3">
        <v>258.36353868421998</v>
      </c>
      <c r="B12" s="3">
        <v>182.210156597218</v>
      </c>
      <c r="C12" s="3">
        <v>217.03984869697501</v>
      </c>
      <c r="D12" s="3">
        <v>244.617567608256</v>
      </c>
      <c r="E12" s="3">
        <v>328.23843094673703</v>
      </c>
      <c r="F12" s="3">
        <v>94.542524996031702</v>
      </c>
      <c r="G12" s="3">
        <v>81.874141699270695</v>
      </c>
      <c r="H12" s="3">
        <v>264.784779551177</v>
      </c>
      <c r="I12" s="3">
        <v>167.00073937496899</v>
      </c>
      <c r="J12" s="3">
        <v>318.02760125049099</v>
      </c>
      <c r="K12" s="3">
        <f t="shared" si="1"/>
        <v>215.66993294053455</v>
      </c>
      <c r="L12" s="3">
        <f t="shared" si="2"/>
        <v>80.177941543008188</v>
      </c>
      <c r="M12" s="3">
        <f t="shared" si="3"/>
        <v>-0.16617872870343842</v>
      </c>
      <c r="N12" s="3">
        <f t="shared" si="4"/>
        <v>-0.46263951118132024</v>
      </c>
      <c r="O12" s="3">
        <f t="shared" si="5"/>
        <v>-0.41988246621220704</v>
      </c>
      <c r="P12" s="3">
        <f t="shared" si="6"/>
        <v>-0.20154499993245656</v>
      </c>
    </row>
    <row r="13" spans="1:18" x14ac:dyDescent="0.25">
      <c r="A13" s="3">
        <v>243.82364238877301</v>
      </c>
      <c r="B13" s="3">
        <v>135.168562777056</v>
      </c>
      <c r="C13" s="3">
        <v>233.860239717258</v>
      </c>
      <c r="D13" s="3">
        <v>88.512431791445096</v>
      </c>
      <c r="E13" s="3">
        <v>175.948752756587</v>
      </c>
      <c r="F13" s="3">
        <v>217.732511309171</v>
      </c>
      <c r="G13" s="3">
        <v>238.58335805310301</v>
      </c>
      <c r="H13" s="3">
        <v>133.934402283324</v>
      </c>
      <c r="I13" s="3">
        <v>103.159775418884</v>
      </c>
      <c r="J13" s="3">
        <v>202.98985859594501</v>
      </c>
      <c r="K13" s="3">
        <f t="shared" si="1"/>
        <v>177.37135350915463</v>
      </c>
      <c r="L13" s="3">
        <f t="shared" si="2"/>
        <v>55.418657225032483</v>
      </c>
      <c r="M13" s="3">
        <f t="shared" si="3"/>
        <v>0.62446338746076313</v>
      </c>
      <c r="N13" s="3">
        <f t="shared" si="4"/>
        <v>-6.1442457840336147E-2</v>
      </c>
      <c r="O13" s="3">
        <f t="shared" si="5"/>
        <v>-0.48143924733685917</v>
      </c>
      <c r="P13" s="3">
        <f t="shared" si="6"/>
        <v>0.15752555560489001</v>
      </c>
    </row>
    <row r="14" spans="1:18" x14ac:dyDescent="0.25">
      <c r="A14" s="3">
        <v>321.69630071223401</v>
      </c>
      <c r="B14" s="3">
        <v>90.798748677165307</v>
      </c>
      <c r="C14" s="3">
        <v>231.26796045326</v>
      </c>
      <c r="D14" s="3">
        <v>100.071195827178</v>
      </c>
      <c r="E14" s="3">
        <v>74.072136296992497</v>
      </c>
      <c r="F14" s="3">
        <v>200.17234461843299</v>
      </c>
      <c r="G14" s="3">
        <v>238.196759279839</v>
      </c>
      <c r="H14" s="3">
        <v>112.405255739751</v>
      </c>
      <c r="I14" s="3">
        <v>172.85880022458099</v>
      </c>
      <c r="J14" s="3">
        <v>63.864333621546301</v>
      </c>
      <c r="K14" s="3">
        <f t="shared" si="1"/>
        <v>160.54038354509802</v>
      </c>
      <c r="L14" s="3">
        <f t="shared" si="2"/>
        <v>81.478213916775601</v>
      </c>
      <c r="M14" s="3">
        <f t="shared" si="3"/>
        <v>2.9295500907771905E-2</v>
      </c>
      <c r="N14" s="3">
        <f t="shared" si="4"/>
        <v>-0.22706414209207593</v>
      </c>
      <c r="O14" s="3">
        <f t="shared" si="5"/>
        <v>-0.19884712876607935</v>
      </c>
      <c r="P14" s="3">
        <f t="shared" si="6"/>
        <v>0.49753816173953463</v>
      </c>
    </row>
    <row r="15" spans="1:18" x14ac:dyDescent="0.25">
      <c r="A15" s="3">
        <v>142.67070035842301</v>
      </c>
      <c r="B15" s="3">
        <v>160.58380741266001</v>
      </c>
      <c r="C15" s="3">
        <v>209.95879539687999</v>
      </c>
      <c r="D15" s="3">
        <v>245.67278688649</v>
      </c>
      <c r="E15" s="3">
        <v>124.39631234759101</v>
      </c>
      <c r="F15" s="3">
        <v>291.32516507033802</v>
      </c>
      <c r="G15" s="3">
        <v>217.155766957308</v>
      </c>
      <c r="H15" s="3">
        <v>92.394196424327603</v>
      </c>
      <c r="I15" s="3">
        <v>313.04157431689902</v>
      </c>
      <c r="J15" s="3">
        <v>280.66585259983498</v>
      </c>
      <c r="K15" s="3">
        <f t="shared" si="1"/>
        <v>207.78649577707515</v>
      </c>
      <c r="L15" s="3">
        <f t="shared" si="2"/>
        <v>71.856858199392576</v>
      </c>
      <c r="M15" s="3">
        <f t="shared" si="3"/>
        <v>0.19144785259601768</v>
      </c>
      <c r="N15" s="3">
        <f t="shared" si="4"/>
        <v>4.8697344141888574E-2</v>
      </c>
      <c r="O15" s="3">
        <f t="shared" si="5"/>
        <v>0.48928253032102148</v>
      </c>
      <c r="P15" s="3">
        <f t="shared" si="6"/>
        <v>-0.4849173451890022</v>
      </c>
    </row>
    <row r="16" spans="1:18" x14ac:dyDescent="0.25">
      <c r="A16" s="3">
        <v>233.82539173638199</v>
      </c>
      <c r="B16" s="3">
        <v>328.342614366367</v>
      </c>
      <c r="C16" s="3">
        <v>66.315947840063004</v>
      </c>
      <c r="D16" s="3">
        <v>300.14119287211997</v>
      </c>
      <c r="E16" s="3">
        <v>106.568398551906</v>
      </c>
      <c r="F16" s="3">
        <v>261.96105834569602</v>
      </c>
      <c r="G16" s="3">
        <v>182.638393831613</v>
      </c>
      <c r="H16" s="3">
        <v>226.20556251790501</v>
      </c>
      <c r="I16" s="3">
        <v>227.833205082337</v>
      </c>
      <c r="J16" s="3">
        <v>234.89675479871201</v>
      </c>
      <c r="K16" s="3">
        <f t="shared" si="1"/>
        <v>216.87285199431011</v>
      </c>
      <c r="L16" s="3">
        <f t="shared" si="2"/>
        <v>76.300721708764669</v>
      </c>
      <c r="M16" s="3">
        <f t="shared" si="3"/>
        <v>-0.26929466787545053</v>
      </c>
      <c r="N16" s="3">
        <f t="shared" si="4"/>
        <v>-0.12612094581957634</v>
      </c>
      <c r="O16" s="3">
        <f t="shared" si="5"/>
        <v>0.35434206758441666</v>
      </c>
      <c r="P16" s="3">
        <f t="shared" si="6"/>
        <v>6.7868153700927178E-2</v>
      </c>
    </row>
    <row r="17" spans="1:16" x14ac:dyDescent="0.25">
      <c r="A17" s="3">
        <v>205.144302823017</v>
      </c>
      <c r="B17" s="3">
        <v>133.00390602893</v>
      </c>
      <c r="C17" s="3">
        <v>178.26597156350101</v>
      </c>
      <c r="D17" s="3">
        <v>99.833320040052001</v>
      </c>
      <c r="E17" s="3">
        <v>217.71880039063399</v>
      </c>
      <c r="F17" s="3">
        <v>157.13767521781801</v>
      </c>
      <c r="G17" s="3">
        <v>124.01015434334801</v>
      </c>
      <c r="H17" s="3">
        <v>209.488697212407</v>
      </c>
      <c r="I17" s="3">
        <v>223.14613931543099</v>
      </c>
      <c r="J17" s="3">
        <v>301.705291100865</v>
      </c>
      <c r="K17" s="3">
        <f t="shared" si="1"/>
        <v>184.9454258036003</v>
      </c>
      <c r="L17" s="3">
        <f t="shared" si="2"/>
        <v>56.257983412749113</v>
      </c>
      <c r="M17" s="3">
        <f t="shared" si="3"/>
        <v>0.4466134751797981</v>
      </c>
      <c r="N17" s="3">
        <f t="shared" si="4"/>
        <v>8.5714814133718203E-2</v>
      </c>
      <c r="O17" s="3">
        <f t="shared" si="5"/>
        <v>0.33540787886154572</v>
      </c>
      <c r="P17" s="3">
        <f t="shared" si="6"/>
        <v>0.54143575791813292</v>
      </c>
    </row>
    <row r="18" spans="1:16" x14ac:dyDescent="0.25">
      <c r="A18" s="3">
        <v>303.30753777661403</v>
      </c>
      <c r="B18" s="3">
        <v>134.22140083862899</v>
      </c>
      <c r="C18" s="3">
        <v>301.10621773596699</v>
      </c>
      <c r="D18" s="3">
        <v>102.648012663397</v>
      </c>
      <c r="E18" s="3">
        <v>101.192891673388</v>
      </c>
      <c r="F18" s="3">
        <v>323.659806233008</v>
      </c>
      <c r="G18" s="3">
        <v>142.294166431354</v>
      </c>
      <c r="H18" s="3">
        <v>128.11096952288</v>
      </c>
      <c r="I18" s="3">
        <v>242.335542470013</v>
      </c>
      <c r="J18" s="3">
        <v>310.14383690335598</v>
      </c>
      <c r="K18" s="3">
        <f t="shared" si="1"/>
        <v>208.9020382248606</v>
      </c>
      <c r="L18" s="3">
        <f t="shared" si="2"/>
        <v>90.212657956107705</v>
      </c>
      <c r="M18" s="3">
        <f t="shared" si="3"/>
        <v>-0.35677869483648167</v>
      </c>
      <c r="N18" s="3">
        <f t="shared" si="4"/>
        <v>0.31238641407951462</v>
      </c>
      <c r="O18" s="3">
        <f t="shared" si="5"/>
        <v>0.61548395000175304</v>
      </c>
      <c r="P18" s="3">
        <f t="shared" si="6"/>
        <v>0.33616655198458323</v>
      </c>
    </row>
    <row r="19" spans="1:16" x14ac:dyDescent="0.25">
      <c r="A19" s="3">
        <v>295.70010788429602</v>
      </c>
      <c r="B19" s="3">
        <v>200.13245143820299</v>
      </c>
      <c r="C19" s="3">
        <v>116.172713489922</v>
      </c>
      <c r="D19" s="3">
        <v>335.85909997956998</v>
      </c>
      <c r="E19" s="3">
        <v>212.38786551526499</v>
      </c>
      <c r="F19" s="3">
        <v>90.215781500570301</v>
      </c>
      <c r="G19" s="3">
        <v>64.707444209896494</v>
      </c>
      <c r="H19" s="3">
        <v>325.035746987035</v>
      </c>
      <c r="I19" s="3">
        <v>154.03231606891401</v>
      </c>
      <c r="J19" s="3">
        <v>203.874514516879</v>
      </c>
      <c r="K19" s="3">
        <f t="shared" si="1"/>
        <v>199.8118041590551</v>
      </c>
      <c r="L19" s="3">
        <f t="shared" si="2"/>
        <v>91.0576577645801</v>
      </c>
      <c r="M19" s="3">
        <f t="shared" si="3"/>
        <v>0.3271298707961125</v>
      </c>
      <c r="N19" s="3">
        <f t="shared" si="4"/>
        <v>-0.13246335642374055</v>
      </c>
      <c r="O19" s="3">
        <f t="shared" si="5"/>
        <v>-8.8928260325008876E-2</v>
      </c>
      <c r="P19" s="3">
        <f t="shared" si="6"/>
        <v>-0.49813058784468606</v>
      </c>
    </row>
    <row r="20" spans="1:16" x14ac:dyDescent="0.25">
      <c r="A20" s="3">
        <v>246.49794204848601</v>
      </c>
      <c r="B20" s="3">
        <v>202.981079515484</v>
      </c>
      <c r="C20" s="3">
        <v>166.468545364459</v>
      </c>
      <c r="D20" s="3">
        <v>115.890503208524</v>
      </c>
      <c r="E20" s="3">
        <v>156.57619956087001</v>
      </c>
      <c r="F20" s="3">
        <v>130.43197908854901</v>
      </c>
      <c r="G20" s="3">
        <v>119.706067298779</v>
      </c>
      <c r="H20" s="3">
        <v>157.59416753864201</v>
      </c>
      <c r="I20" s="3">
        <v>129.53846546291601</v>
      </c>
      <c r="J20" s="3">
        <v>178.53826712112601</v>
      </c>
      <c r="K20" s="3">
        <f t="shared" si="1"/>
        <v>160.42232162078352</v>
      </c>
      <c r="L20" s="3">
        <f t="shared" si="2"/>
        <v>38.861195494210968</v>
      </c>
      <c r="M20" s="3">
        <f t="shared" si="3"/>
        <v>3.7303088443224407E-2</v>
      </c>
      <c r="N20" s="3">
        <f t="shared" si="4"/>
        <v>9.6247329253743366E-2</v>
      </c>
      <c r="O20" s="3">
        <f t="shared" si="5"/>
        <v>-0.33235949343141907</v>
      </c>
      <c r="P20" s="3">
        <f t="shared" si="6"/>
        <v>0.13476867220369199</v>
      </c>
    </row>
    <row r="21" spans="1:16" x14ac:dyDescent="0.25">
      <c r="A21" s="3">
        <v>184.84379321807299</v>
      </c>
      <c r="B21" s="3">
        <v>195.58098131322501</v>
      </c>
      <c r="C21" s="3">
        <v>290.25500080011602</v>
      </c>
      <c r="D21" s="3">
        <v>178.932732645844</v>
      </c>
      <c r="E21" s="3">
        <v>113.63539028089799</v>
      </c>
      <c r="F21" s="3">
        <v>214.49945855304301</v>
      </c>
      <c r="G21" s="3">
        <v>167.10950206448601</v>
      </c>
      <c r="H21" s="3">
        <v>246.442650943063</v>
      </c>
      <c r="I21" s="3">
        <v>280.50364331436799</v>
      </c>
      <c r="J21" s="3">
        <v>326.20119513251097</v>
      </c>
      <c r="K21" s="3">
        <f t="shared" si="1"/>
        <v>219.80043482656271</v>
      </c>
      <c r="L21" s="3">
        <f t="shared" si="2"/>
        <v>61.833505554231785</v>
      </c>
      <c r="M21" s="3">
        <f t="shared" si="3"/>
        <v>0.29679675054007865</v>
      </c>
      <c r="N21" s="3">
        <f t="shared" si="4"/>
        <v>0.21337370762006827</v>
      </c>
      <c r="O21" s="3">
        <f t="shared" si="5"/>
        <v>-0.32448700904363215</v>
      </c>
      <c r="P21" s="3">
        <f t="shared" si="6"/>
        <v>0.57306530455342908</v>
      </c>
    </row>
    <row r="22" spans="1:16" x14ac:dyDescent="0.25">
      <c r="A22" s="3">
        <v>215.99370032502901</v>
      </c>
      <c r="B22" s="3">
        <v>297.05771830573002</v>
      </c>
      <c r="C22" s="3">
        <v>268.48325235293999</v>
      </c>
      <c r="D22" s="3">
        <v>221.956251597912</v>
      </c>
      <c r="E22" s="3">
        <v>252.870425773726</v>
      </c>
      <c r="F22" s="3">
        <v>311.21728470644302</v>
      </c>
      <c r="G22" s="3">
        <v>123.105442255189</v>
      </c>
      <c r="H22" s="3">
        <v>220.737382457373</v>
      </c>
      <c r="I22" s="3">
        <v>303.116387189671</v>
      </c>
      <c r="J22" s="3">
        <v>237.82256943423999</v>
      </c>
      <c r="K22" s="3">
        <f t="shared" si="1"/>
        <v>245.2360414398253</v>
      </c>
      <c r="L22" s="3">
        <f t="shared" si="2"/>
        <v>52.8733883584108</v>
      </c>
      <c r="M22" s="3">
        <f t="shared" si="3"/>
        <v>0.21002768085603798</v>
      </c>
      <c r="N22" s="3">
        <f t="shared" si="4"/>
        <v>0.1060970332685028</v>
      </c>
      <c r="O22" s="3">
        <f t="shared" si="5"/>
        <v>0.29191160189773624</v>
      </c>
      <c r="P22" s="3">
        <f t="shared" si="6"/>
        <v>-0.11603303696596359</v>
      </c>
    </row>
    <row r="23" spans="1:16" x14ac:dyDescent="0.25">
      <c r="A23" s="3">
        <v>132.19188329375399</v>
      </c>
      <c r="B23" s="3">
        <v>79.329958851767501</v>
      </c>
      <c r="C23" s="3">
        <v>305.83419379627497</v>
      </c>
      <c r="D23" s="3">
        <v>114.55477944458799</v>
      </c>
      <c r="E23" s="3">
        <v>333.969888026913</v>
      </c>
      <c r="F23" s="3">
        <v>245.33930417078901</v>
      </c>
      <c r="G23" s="3">
        <v>203.21312763693999</v>
      </c>
      <c r="H23" s="3">
        <v>182.61100873617301</v>
      </c>
      <c r="I23" s="3">
        <v>287.55180424440101</v>
      </c>
      <c r="J23" s="3">
        <v>239.77592144507699</v>
      </c>
      <c r="K23" s="3">
        <f t="shared" si="1"/>
        <v>212.43718696466777</v>
      </c>
      <c r="L23" s="3">
        <f t="shared" si="2"/>
        <v>81.041873484370967</v>
      </c>
      <c r="M23" s="3">
        <f t="shared" si="3"/>
        <v>-6.9035332617661649E-2</v>
      </c>
      <c r="N23" s="3">
        <f t="shared" si="4"/>
        <v>0.11790553646618233</v>
      </c>
      <c r="O23" s="3">
        <f t="shared" si="5"/>
        <v>-0.26543232949397599</v>
      </c>
      <c r="P23" s="3">
        <f t="shared" si="6"/>
        <v>-0.61170958164045508</v>
      </c>
    </row>
    <row r="24" spans="1:16" x14ac:dyDescent="0.25">
      <c r="A24" s="3">
        <v>248.186978215247</v>
      </c>
      <c r="B24" s="3">
        <v>286.95344956180998</v>
      </c>
      <c r="C24" s="3">
        <v>248.89542678873099</v>
      </c>
      <c r="D24" s="3">
        <v>308.12730143201702</v>
      </c>
      <c r="E24" s="3">
        <v>346.94507810842998</v>
      </c>
      <c r="F24" s="3">
        <v>133.12040327911299</v>
      </c>
      <c r="G24" s="3">
        <v>171.58086416431601</v>
      </c>
      <c r="H24" s="3">
        <v>298.79599533749501</v>
      </c>
      <c r="I24" s="3">
        <v>269.306857799878</v>
      </c>
      <c r="J24" s="3">
        <v>189.98488969664299</v>
      </c>
      <c r="K24" s="3">
        <f t="shared" si="1"/>
        <v>250.18972443836802</v>
      </c>
      <c r="L24" s="3">
        <f t="shared" si="2"/>
        <v>63.492404530573232</v>
      </c>
      <c r="M24" s="3">
        <f t="shared" si="3"/>
        <v>-0.11736958249984454</v>
      </c>
      <c r="N24" s="3">
        <f t="shared" si="4"/>
        <v>0.33855989917353896</v>
      </c>
      <c r="O24" s="3">
        <f t="shared" si="5"/>
        <v>-0.51831270011918995</v>
      </c>
      <c r="P24" s="3">
        <f t="shared" si="6"/>
        <v>0.22978482082365193</v>
      </c>
    </row>
    <row r="25" spans="1:16" x14ac:dyDescent="0.25">
      <c r="A25" s="3">
        <v>85.630336654676199</v>
      </c>
      <c r="B25" s="3">
        <v>243.675724603373</v>
      </c>
      <c r="C25" s="3">
        <v>283.56123954475999</v>
      </c>
      <c r="D25" s="3">
        <v>241.301868404538</v>
      </c>
      <c r="E25" s="3">
        <v>139.622988865769</v>
      </c>
      <c r="F25" s="3">
        <v>204.620616459811</v>
      </c>
      <c r="G25" s="3">
        <v>209.44401877072201</v>
      </c>
      <c r="H25" s="3">
        <v>192.68580780900001</v>
      </c>
      <c r="I25" s="3">
        <v>258.42738171829802</v>
      </c>
      <c r="J25" s="3">
        <v>231.73491580142499</v>
      </c>
      <c r="K25" s="3">
        <f t="shared" si="1"/>
        <v>209.07048986323724</v>
      </c>
      <c r="L25" s="3">
        <f t="shared" si="2"/>
        <v>55.752901557697875</v>
      </c>
      <c r="M25" s="3">
        <f t="shared" si="3"/>
        <v>-0.24522473671332592</v>
      </c>
      <c r="N25" s="3">
        <f t="shared" si="4"/>
        <v>-0.2263910136202901</v>
      </c>
      <c r="O25" s="3">
        <f t="shared" si="5"/>
        <v>0.47824754500979394</v>
      </c>
      <c r="P25" s="3">
        <f t="shared" si="6"/>
        <v>0.77013090213927671</v>
      </c>
    </row>
    <row r="26" spans="1:16" x14ac:dyDescent="0.25">
      <c r="A26" s="3">
        <v>277.30680030335401</v>
      </c>
      <c r="B26" s="3">
        <v>137.509332143432</v>
      </c>
      <c r="C26" s="3">
        <v>225.73112435456201</v>
      </c>
      <c r="D26" s="3">
        <v>262.94920714079399</v>
      </c>
      <c r="E26" s="3">
        <v>160.122081226902</v>
      </c>
      <c r="F26" s="3">
        <v>129.22743952983001</v>
      </c>
      <c r="G26" s="3">
        <v>125.569988572773</v>
      </c>
      <c r="H26" s="3">
        <v>153.405844730616</v>
      </c>
      <c r="I26" s="3">
        <v>155.98470550542601</v>
      </c>
      <c r="J26" s="3">
        <v>148.04084287090501</v>
      </c>
      <c r="K26" s="3">
        <f t="shared" si="1"/>
        <v>177.58473663785941</v>
      </c>
      <c r="L26" s="3">
        <f t="shared" si="2"/>
        <v>53.318499466018594</v>
      </c>
      <c r="M26" s="3">
        <f t="shared" si="3"/>
        <v>0.13980955107550563</v>
      </c>
      <c r="N26" s="3">
        <f t="shared" si="4"/>
        <v>0.16413092354909972</v>
      </c>
      <c r="O26" s="3">
        <f t="shared" si="5"/>
        <v>4.2914137037658008E-3</v>
      </c>
      <c r="P26" s="3">
        <f t="shared" si="6"/>
        <v>-0.16686448974520393</v>
      </c>
    </row>
    <row r="27" spans="1:16" x14ac:dyDescent="0.25">
      <c r="A27" s="3">
        <v>241.21434054040699</v>
      </c>
      <c r="B27" s="3">
        <v>189.867891859883</v>
      </c>
      <c r="C27" s="3">
        <v>152.05312891825801</v>
      </c>
      <c r="D27" s="3">
        <v>229.271589943462</v>
      </c>
      <c r="E27" s="3">
        <v>96.455955456854994</v>
      </c>
      <c r="F27" s="3">
        <v>231.88813399628901</v>
      </c>
      <c r="G27" s="3">
        <v>264.731187594348</v>
      </c>
      <c r="H27" s="3">
        <v>190.310525708526</v>
      </c>
      <c r="I27" s="3">
        <v>44.065982669213497</v>
      </c>
      <c r="J27" s="3">
        <v>210.50333969353201</v>
      </c>
      <c r="K27" s="3">
        <f t="shared" si="1"/>
        <v>185.03620763807737</v>
      </c>
      <c r="L27" s="3">
        <f t="shared" si="2"/>
        <v>65.700709130539167</v>
      </c>
      <c r="M27" s="3">
        <f t="shared" si="3"/>
        <v>-0.17963742881144532</v>
      </c>
      <c r="N27" s="3">
        <f t="shared" si="4"/>
        <v>-0.41222823520500307</v>
      </c>
      <c r="O27" s="3">
        <f t="shared" si="5"/>
        <v>-0.5493315266274823</v>
      </c>
      <c r="P27" s="3">
        <f t="shared" si="6"/>
        <v>-0.49043377353933287</v>
      </c>
    </row>
    <row r="28" spans="1:16" x14ac:dyDescent="0.25">
      <c r="A28" s="3">
        <v>40.447620570659602</v>
      </c>
      <c r="B28" s="3">
        <v>125.436087509866</v>
      </c>
      <c r="C28" s="3">
        <v>300.362216442099</v>
      </c>
      <c r="D28" s="3">
        <v>339.91073355032802</v>
      </c>
      <c r="E28" s="3">
        <v>252.91858795432901</v>
      </c>
      <c r="F28" s="3">
        <v>201.38289843566599</v>
      </c>
      <c r="G28" s="3">
        <v>200.495773205213</v>
      </c>
      <c r="H28" s="3">
        <v>139.30618113417501</v>
      </c>
      <c r="I28" s="3">
        <v>175.24484346766201</v>
      </c>
      <c r="J28" s="3">
        <v>107.254280919718</v>
      </c>
      <c r="K28" s="3">
        <f t="shared" si="1"/>
        <v>188.27592231897157</v>
      </c>
      <c r="L28" s="3">
        <f t="shared" si="2"/>
        <v>86.597140649022251</v>
      </c>
      <c r="M28" s="3">
        <f t="shared" si="3"/>
        <v>0.41780874784628597</v>
      </c>
      <c r="N28" s="3">
        <f t="shared" si="4"/>
        <v>0.41365290685405653</v>
      </c>
      <c r="O28" s="3">
        <f t="shared" si="5"/>
        <v>0.19835738450168497</v>
      </c>
      <c r="P28" s="3">
        <f t="shared" si="6"/>
        <v>0.12892325447425429</v>
      </c>
    </row>
    <row r="29" spans="1:16" x14ac:dyDescent="0.25">
      <c r="A29" s="3">
        <v>136.656566794859</v>
      </c>
      <c r="B29" s="3">
        <v>288.35386330937399</v>
      </c>
      <c r="C29" s="3">
        <v>297.86639726394702</v>
      </c>
      <c r="D29" s="3">
        <v>301.54677364016902</v>
      </c>
      <c r="E29" s="3">
        <v>192.57167673856699</v>
      </c>
      <c r="F29" s="3">
        <v>247.42550853469501</v>
      </c>
      <c r="G29" s="3">
        <v>165.10316147140099</v>
      </c>
      <c r="H29" s="3">
        <v>115.399637155074</v>
      </c>
      <c r="I29" s="3">
        <v>337.98006802123501</v>
      </c>
      <c r="J29" s="3">
        <v>270.11799292279397</v>
      </c>
      <c r="K29" s="3">
        <f t="shared" si="1"/>
        <v>235.30216458521153</v>
      </c>
      <c r="L29" s="3">
        <f t="shared" si="2"/>
        <v>73.403234315488376</v>
      </c>
      <c r="M29" s="3">
        <f t="shared" si="3"/>
        <v>0.76618099990089594</v>
      </c>
      <c r="N29" s="3">
        <f t="shared" si="4"/>
        <v>0.56635214254942889</v>
      </c>
      <c r="O29" s="3">
        <f t="shared" si="5"/>
        <v>0.47991514053476664</v>
      </c>
      <c r="P29" s="3">
        <f t="shared" si="6"/>
        <v>3.6057677802301649E-3</v>
      </c>
    </row>
    <row r="30" spans="1:16" x14ac:dyDescent="0.25">
      <c r="A30" s="3">
        <v>52.570958266624899</v>
      </c>
      <c r="B30" s="3">
        <v>144.164912283966</v>
      </c>
      <c r="C30" s="3">
        <v>298.52319558500301</v>
      </c>
      <c r="D30" s="3">
        <v>177.84963829278399</v>
      </c>
      <c r="E30" s="3">
        <v>153.270942714363</v>
      </c>
      <c r="F30" s="3">
        <v>188.45150547281801</v>
      </c>
      <c r="G30" s="3">
        <v>127.03275026771</v>
      </c>
      <c r="H30" s="3">
        <v>141.44726973648301</v>
      </c>
      <c r="I30" s="3">
        <v>289.00946860286001</v>
      </c>
      <c r="J30" s="3">
        <v>253.540012927871</v>
      </c>
      <c r="K30" s="3">
        <f t="shared" si="1"/>
        <v>182.58606541504827</v>
      </c>
      <c r="L30" s="3">
        <f t="shared" si="2"/>
        <v>73.400762626941003</v>
      </c>
      <c r="M30" s="3">
        <f t="shared" si="3"/>
        <v>0.41032942617623636</v>
      </c>
      <c r="N30" s="3">
        <f t="shared" si="4"/>
        <v>0.56449781256878828</v>
      </c>
      <c r="O30" s="3">
        <f t="shared" si="5"/>
        <v>0.19072417822879284</v>
      </c>
      <c r="P30" s="3">
        <f t="shared" si="6"/>
        <v>4.6597518116445726E-2</v>
      </c>
    </row>
    <row r="31" spans="1:16" x14ac:dyDescent="0.25">
      <c r="A31" s="3">
        <v>148.81625641757699</v>
      </c>
      <c r="B31" s="3">
        <v>303.78065495156198</v>
      </c>
      <c r="C31" s="3">
        <v>283.69679315095698</v>
      </c>
      <c r="D31" s="3">
        <v>163.95947675379199</v>
      </c>
      <c r="E31" s="3">
        <v>294.79137685671498</v>
      </c>
      <c r="F31" s="3">
        <v>362.489325916707</v>
      </c>
      <c r="G31" s="3">
        <v>33.765772449318298</v>
      </c>
      <c r="H31" s="3">
        <v>102.45273245073599</v>
      </c>
      <c r="I31" s="3">
        <v>270.83854009874602</v>
      </c>
      <c r="J31" s="3">
        <v>175.917835956614</v>
      </c>
      <c r="K31" s="3">
        <f t="shared" si="1"/>
        <v>214.05087650027244</v>
      </c>
      <c r="L31" s="3">
        <f t="shared" si="2"/>
        <v>98.921951311088208</v>
      </c>
      <c r="M31" s="3">
        <f t="shared" si="3"/>
        <v>0.54553022959515218</v>
      </c>
      <c r="N31" s="3">
        <f t="shared" si="4"/>
        <v>-0.46380317180710839</v>
      </c>
      <c r="O31" s="3">
        <f t="shared" si="5"/>
        <v>-0.2812711659049687</v>
      </c>
      <c r="P31" s="3">
        <f t="shared" si="6"/>
        <v>-0.20979356921761153</v>
      </c>
    </row>
    <row r="32" spans="1:16" x14ac:dyDescent="0.25">
      <c r="A32" s="3">
        <v>133.38839200858999</v>
      </c>
      <c r="B32" s="3">
        <v>251.068147587726</v>
      </c>
      <c r="C32" s="3">
        <v>313.32953648923598</v>
      </c>
      <c r="D32" s="3">
        <v>230.551647347791</v>
      </c>
      <c r="E32" s="3">
        <v>111.881638749342</v>
      </c>
      <c r="F32" s="3">
        <v>345.56592636347301</v>
      </c>
      <c r="G32" s="3">
        <v>57.564931724074903</v>
      </c>
      <c r="H32" s="3">
        <v>279.26633989094898</v>
      </c>
      <c r="I32" s="3">
        <v>243.967143893925</v>
      </c>
      <c r="J32" s="3">
        <v>252.36188149859601</v>
      </c>
      <c r="K32" s="3">
        <f t="shared" si="1"/>
        <v>221.89455855537031</v>
      </c>
      <c r="L32" s="3">
        <f t="shared" si="2"/>
        <v>87.308873700627345</v>
      </c>
      <c r="M32" s="3">
        <f t="shared" si="3"/>
        <v>0.25116010526415017</v>
      </c>
      <c r="N32" s="3">
        <f t="shared" si="4"/>
        <v>0.43946613854826272</v>
      </c>
      <c r="O32" s="3">
        <f t="shared" si="5"/>
        <v>0.17494554954367475</v>
      </c>
      <c r="P32" s="3">
        <f t="shared" si="6"/>
        <v>-0.42820483528773606</v>
      </c>
    </row>
    <row r="33" spans="1:16" x14ac:dyDescent="0.25">
      <c r="A33" s="3">
        <v>203.712285540804</v>
      </c>
      <c r="B33" s="3">
        <v>92.850035488643698</v>
      </c>
      <c r="C33" s="3">
        <v>237.239763630179</v>
      </c>
      <c r="D33" s="3">
        <v>298.33135612272599</v>
      </c>
      <c r="E33" s="3">
        <v>59.902462583704597</v>
      </c>
      <c r="F33" s="3">
        <v>184.41426912003899</v>
      </c>
      <c r="G33" s="3">
        <v>223.130974641535</v>
      </c>
      <c r="H33" s="3">
        <v>312.23720281475102</v>
      </c>
      <c r="I33" s="3">
        <v>279.032036504693</v>
      </c>
      <c r="J33" s="3">
        <v>159.393785039748</v>
      </c>
      <c r="K33" s="3">
        <f t="shared" si="1"/>
        <v>205.02441714868232</v>
      </c>
      <c r="L33" s="3">
        <f t="shared" si="2"/>
        <v>79.495721924041135</v>
      </c>
      <c r="M33" s="3">
        <f t="shared" si="3"/>
        <v>0.48764374435807778</v>
      </c>
      <c r="N33" s="3">
        <f t="shared" si="4"/>
        <v>0.26535676287583271</v>
      </c>
      <c r="O33" s="3">
        <f t="shared" si="5"/>
        <v>0.20588332725698635</v>
      </c>
      <c r="P33" s="3">
        <f t="shared" si="6"/>
        <v>0.39543852025524878</v>
      </c>
    </row>
    <row r="34" spans="1:16" x14ac:dyDescent="0.25">
      <c r="A34" s="3">
        <v>108.98865230810701</v>
      </c>
      <c r="B34" s="3">
        <v>256.72727336675001</v>
      </c>
      <c r="C34" s="3">
        <v>202.371912995884</v>
      </c>
      <c r="D34" s="3">
        <v>243.55505024332501</v>
      </c>
      <c r="E34" s="3">
        <v>90.042501255011302</v>
      </c>
      <c r="F34" s="3">
        <v>212.50679020926299</v>
      </c>
      <c r="G34" s="3">
        <v>229.72208826108499</v>
      </c>
      <c r="H34" s="3">
        <v>318.86078785147402</v>
      </c>
      <c r="I34" s="3">
        <v>167.99782637513999</v>
      </c>
      <c r="J34" s="3">
        <v>187.868445178581</v>
      </c>
      <c r="K34" s="3">
        <f t="shared" si="1"/>
        <v>201.86413280446203</v>
      </c>
      <c r="L34" s="3">
        <f t="shared" si="2"/>
        <v>64.651869195034791</v>
      </c>
      <c r="M34" s="3">
        <f t="shared" si="3"/>
        <v>0.41745842974414066</v>
      </c>
      <c r="N34" s="3">
        <f t="shared" si="4"/>
        <v>0.23129627138178327</v>
      </c>
      <c r="O34" s="3">
        <f t="shared" si="5"/>
        <v>0.36710236570836829</v>
      </c>
      <c r="P34" s="3">
        <f t="shared" si="6"/>
        <v>1.2880696413187842E-2</v>
      </c>
    </row>
    <row r="35" spans="1:16" x14ac:dyDescent="0.25">
      <c r="A35" s="3">
        <v>143.97983216147799</v>
      </c>
      <c r="B35" s="3">
        <v>213.88446941093699</v>
      </c>
      <c r="C35" s="3">
        <v>298.14335720749602</v>
      </c>
      <c r="D35" s="3">
        <v>296.74047832332798</v>
      </c>
      <c r="E35" s="3">
        <v>99.597310344062805</v>
      </c>
      <c r="F35" s="3">
        <v>119.26813607949499</v>
      </c>
      <c r="G35" s="3">
        <v>203.34853110718501</v>
      </c>
      <c r="H35" s="3">
        <v>154.81022143750999</v>
      </c>
      <c r="I35" s="3">
        <v>96.153675917361397</v>
      </c>
      <c r="J35" s="3">
        <v>194.89936306854301</v>
      </c>
      <c r="K35" s="3">
        <f t="shared" si="1"/>
        <v>182.08253750573959</v>
      </c>
      <c r="L35" s="3">
        <f t="shared" si="2"/>
        <v>69.694519149817381</v>
      </c>
      <c r="M35" s="3">
        <f t="shared" si="3"/>
        <v>0.4732993507541875</v>
      </c>
      <c r="N35" s="3">
        <f t="shared" si="4"/>
        <v>-8.7234819450403872E-2</v>
      </c>
      <c r="O35" s="3">
        <f t="shared" si="5"/>
        <v>6.1813211966896882E-2</v>
      </c>
      <c r="P35" s="3">
        <f t="shared" si="6"/>
        <v>0.76066797895837346</v>
      </c>
    </row>
    <row r="36" spans="1:16" x14ac:dyDescent="0.25">
      <c r="A36" s="3">
        <v>249.813106519999</v>
      </c>
      <c r="B36" s="3">
        <v>231.87672184783099</v>
      </c>
      <c r="C36" s="3">
        <v>118.764301744093</v>
      </c>
      <c r="D36" s="3">
        <v>317.55422168510199</v>
      </c>
      <c r="E36" s="3">
        <v>98.203979356789205</v>
      </c>
      <c r="F36" s="3">
        <v>135.155914860282</v>
      </c>
      <c r="G36" s="3">
        <v>302.18065700752697</v>
      </c>
      <c r="H36" s="3">
        <v>145.61919985593701</v>
      </c>
      <c r="I36" s="3">
        <v>140.14901125605601</v>
      </c>
      <c r="J36" s="3">
        <v>205.50789136273599</v>
      </c>
      <c r="K36" s="3">
        <f t="shared" si="1"/>
        <v>194.4825005496352</v>
      </c>
      <c r="L36" s="3">
        <f t="shared" si="2"/>
        <v>74.289365113920383</v>
      </c>
      <c r="M36" s="3">
        <f t="shared" si="3"/>
        <v>-0.56143696945723764</v>
      </c>
      <c r="N36" s="3">
        <f t="shared" si="4"/>
        <v>-6.9895341090968344E-2</v>
      </c>
      <c r="O36" s="3">
        <f t="shared" si="5"/>
        <v>0.33335664797317238</v>
      </c>
      <c r="P36" s="3">
        <f t="shared" si="6"/>
        <v>-0.44564367299587393</v>
      </c>
    </row>
    <row r="37" spans="1:16" x14ac:dyDescent="0.25">
      <c r="A37" s="3">
        <v>171.98755990888799</v>
      </c>
      <c r="B37" s="3">
        <v>164.45797864932601</v>
      </c>
      <c r="C37" s="3">
        <v>207.53736660158</v>
      </c>
      <c r="D37" s="3">
        <v>190.72638905272399</v>
      </c>
      <c r="E37" s="3">
        <v>195.58150923185801</v>
      </c>
      <c r="F37" s="3">
        <v>212.353612454819</v>
      </c>
      <c r="G37" s="3">
        <v>158.09353709557001</v>
      </c>
      <c r="H37" s="3">
        <v>245.00202158989799</v>
      </c>
      <c r="I37" s="3">
        <v>180.045991000806</v>
      </c>
      <c r="J37" s="3">
        <v>158.28741847156101</v>
      </c>
      <c r="K37" s="3">
        <f t="shared" si="1"/>
        <v>188.40733840570303</v>
      </c>
      <c r="L37" s="3">
        <f t="shared" si="2"/>
        <v>26.34087341573083</v>
      </c>
      <c r="M37" s="3">
        <f t="shared" si="3"/>
        <v>-0.12800577027479815</v>
      </c>
      <c r="N37" s="3">
        <f t="shared" si="4"/>
        <v>-0.15597569559312621</v>
      </c>
      <c r="O37" s="3">
        <f t="shared" si="5"/>
        <v>0.79302804867420895</v>
      </c>
      <c r="P37" s="3">
        <f t="shared" si="6"/>
        <v>-0.23006347780764902</v>
      </c>
    </row>
    <row r="38" spans="1:16" x14ac:dyDescent="0.25">
      <c r="A38" s="3">
        <v>183.597219772676</v>
      </c>
      <c r="B38" s="3">
        <v>371.57481224607898</v>
      </c>
      <c r="C38" s="3">
        <v>215.731888996371</v>
      </c>
      <c r="D38" s="3">
        <v>224.55103152425701</v>
      </c>
      <c r="E38" s="3">
        <v>200.91162659673799</v>
      </c>
      <c r="F38" s="3">
        <v>329.61468630626001</v>
      </c>
      <c r="G38" s="3">
        <v>125.420282115286</v>
      </c>
      <c r="H38" s="3">
        <v>106.353544647907</v>
      </c>
      <c r="I38" s="3">
        <v>197.58983480598499</v>
      </c>
      <c r="J38" s="3">
        <v>174.61476687811901</v>
      </c>
      <c r="K38" s="3">
        <f t="shared" si="1"/>
        <v>212.99596938896781</v>
      </c>
      <c r="L38" s="3">
        <f t="shared" si="2"/>
        <v>77.878797191009781</v>
      </c>
      <c r="M38" s="3">
        <f t="shared" si="3"/>
        <v>0.31640434443428445</v>
      </c>
      <c r="N38" s="3">
        <f t="shared" si="4"/>
        <v>-1.423254015213197E-2</v>
      </c>
      <c r="O38" s="3">
        <f t="shared" si="5"/>
        <v>-2.5168098655901878E-2</v>
      </c>
      <c r="P38" s="3">
        <f t="shared" si="6"/>
        <v>0.10437672887375374</v>
      </c>
    </row>
    <row r="39" spans="1:16" x14ac:dyDescent="0.25">
      <c r="A39" s="3">
        <v>112.764535898465</v>
      </c>
      <c r="B39" s="3">
        <v>229.55065428199299</v>
      </c>
      <c r="C39" s="3">
        <v>259.86591909133801</v>
      </c>
      <c r="D39" s="3">
        <v>279.70858903732699</v>
      </c>
      <c r="E39" s="3">
        <v>144.31536912639399</v>
      </c>
      <c r="F39" s="3">
        <v>65.967176983620405</v>
      </c>
      <c r="G39" s="3">
        <v>151.01103603150099</v>
      </c>
      <c r="H39" s="3">
        <v>59.605548891704501</v>
      </c>
      <c r="I39" s="3">
        <v>120.396364721658</v>
      </c>
      <c r="J39" s="3">
        <v>62.065891268342902</v>
      </c>
      <c r="K39" s="3">
        <f t="shared" si="1"/>
        <v>148.52510853323437</v>
      </c>
      <c r="L39" s="3">
        <f t="shared" si="2"/>
        <v>77.757741505539784</v>
      </c>
      <c r="M39" s="3">
        <f t="shared" si="3"/>
        <v>-3.0383101537890811E-2</v>
      </c>
      <c r="N39" s="3">
        <f t="shared" si="4"/>
        <v>-6.3912177623769245E-2</v>
      </c>
      <c r="O39" s="3">
        <f t="shared" si="5"/>
        <v>0.42291491588287983</v>
      </c>
      <c r="P39" s="3">
        <f t="shared" si="6"/>
        <v>0.35063526786796012</v>
      </c>
    </row>
    <row r="40" spans="1:16" x14ac:dyDescent="0.25">
      <c r="A40" s="3">
        <v>115.436620986283</v>
      </c>
      <c r="B40" s="3">
        <v>113.07307369439501</v>
      </c>
      <c r="C40" s="3">
        <v>223.732380457728</v>
      </c>
      <c r="D40" s="3">
        <v>212.70743040616799</v>
      </c>
      <c r="E40" s="3">
        <v>225.17151373786299</v>
      </c>
      <c r="F40" s="3">
        <v>247.35275008826201</v>
      </c>
      <c r="G40" s="3">
        <v>127.985092934628</v>
      </c>
      <c r="H40" s="3">
        <v>236.97081781562801</v>
      </c>
      <c r="I40" s="3">
        <v>104.230344572177</v>
      </c>
      <c r="J40" s="3">
        <v>162.96903058442601</v>
      </c>
      <c r="K40" s="3">
        <f t="shared" si="1"/>
        <v>176.96290552775579</v>
      </c>
      <c r="L40" s="3">
        <f t="shared" si="2"/>
        <v>54.860622390411386</v>
      </c>
      <c r="M40" s="3">
        <f t="shared" si="3"/>
        <v>-0.18747119093036435</v>
      </c>
      <c r="N40" s="3">
        <f t="shared" si="4"/>
        <v>-0.14707204716697078</v>
      </c>
      <c r="O40" s="3">
        <f t="shared" si="5"/>
        <v>-0.34445908016252313</v>
      </c>
      <c r="P40" s="3">
        <f t="shared" si="6"/>
        <v>0.22535737441246784</v>
      </c>
    </row>
    <row r="41" spans="1:16" x14ac:dyDescent="0.25">
      <c r="A41" s="3">
        <v>38.319078624248498</v>
      </c>
      <c r="B41" s="3">
        <v>128.53182207109401</v>
      </c>
      <c r="C41" s="3">
        <v>124.142615265882</v>
      </c>
      <c r="D41" s="3">
        <v>171.45295510200901</v>
      </c>
      <c r="E41" s="3">
        <v>118.307012552111</v>
      </c>
      <c r="F41" s="3">
        <v>175.55066592428901</v>
      </c>
      <c r="G41" s="3">
        <v>209.04347444168499</v>
      </c>
      <c r="H41" s="3">
        <v>114.149033755471</v>
      </c>
      <c r="I41" s="3">
        <v>269.36888246156701</v>
      </c>
      <c r="J41" s="3">
        <v>186.67182892476501</v>
      </c>
      <c r="K41" s="3">
        <f t="shared" si="1"/>
        <v>153.55373691231216</v>
      </c>
      <c r="L41" s="3">
        <f t="shared" si="2"/>
        <v>59.965417370823964</v>
      </c>
      <c r="M41" s="3">
        <f t="shared" si="3"/>
        <v>0.57816445109963943</v>
      </c>
      <c r="N41" s="3">
        <f t="shared" si="4"/>
        <v>-0.17938047975017646</v>
      </c>
      <c r="O41" s="3">
        <f t="shared" si="5"/>
        <v>0.29453460694585021</v>
      </c>
      <c r="P41" s="3">
        <f t="shared" si="6"/>
        <v>0.22167962602271613</v>
      </c>
    </row>
    <row r="42" spans="1:16" x14ac:dyDescent="0.25">
      <c r="A42" s="3">
        <v>109.663963579785</v>
      </c>
      <c r="B42" s="3">
        <v>224.56307503927701</v>
      </c>
      <c r="C42" s="3">
        <v>254.46974412064799</v>
      </c>
      <c r="D42" s="3">
        <v>303.742021763406</v>
      </c>
      <c r="E42" s="3">
        <v>129.92507970687399</v>
      </c>
      <c r="F42" s="3">
        <v>193.22953687293901</v>
      </c>
      <c r="G42" s="3">
        <v>288.67143446070202</v>
      </c>
      <c r="H42" s="3">
        <v>102.829283625644</v>
      </c>
      <c r="I42" s="3">
        <v>209.20084783884499</v>
      </c>
      <c r="J42" s="3">
        <v>312.891819173702</v>
      </c>
      <c r="K42" s="3">
        <f t="shared" si="1"/>
        <v>212.91868061818218</v>
      </c>
      <c r="L42" s="3">
        <f t="shared" si="2"/>
        <v>74.776135644234714</v>
      </c>
      <c r="M42" s="3">
        <f t="shared" si="3"/>
        <v>-0.43174280476956156</v>
      </c>
      <c r="N42" s="3">
        <f t="shared" si="4"/>
        <v>0.22034709527340174</v>
      </c>
      <c r="O42" s="3">
        <f t="shared" si="5"/>
        <v>0.3206912582024703</v>
      </c>
      <c r="P42" s="3">
        <f t="shared" si="6"/>
        <v>8.5036318874851316E-3</v>
      </c>
    </row>
    <row r="43" spans="1:16" x14ac:dyDescent="0.25">
      <c r="A43" s="3">
        <v>213.672114459124</v>
      </c>
      <c r="B43" s="3">
        <v>248.82228548765099</v>
      </c>
      <c r="C43" s="3">
        <v>171.81334675443199</v>
      </c>
      <c r="D43" s="3">
        <v>189.795121263086</v>
      </c>
      <c r="E43" s="3">
        <v>257.54013853975601</v>
      </c>
      <c r="F43" s="3">
        <v>107.797584309002</v>
      </c>
      <c r="G43" s="3">
        <v>212.60118460489301</v>
      </c>
      <c r="H43" s="3">
        <v>207.80023000607599</v>
      </c>
      <c r="I43" s="3">
        <v>232.96420857677001</v>
      </c>
      <c r="J43" s="3">
        <v>83.655457331566097</v>
      </c>
      <c r="K43" s="3">
        <f t="shared" si="1"/>
        <v>192.64616713323562</v>
      </c>
      <c r="L43" s="3">
        <f t="shared" si="2"/>
        <v>54.390126646996336</v>
      </c>
      <c r="M43" s="3">
        <f t="shared" si="3"/>
        <v>-0.15574178395512722</v>
      </c>
      <c r="N43" s="3">
        <f t="shared" si="4"/>
        <v>4.2861120890304749E-2</v>
      </c>
      <c r="O43" s="3">
        <f t="shared" si="5"/>
        <v>-0.18515368622301603</v>
      </c>
      <c r="P43" s="3">
        <f t="shared" si="6"/>
        <v>-0.36282592200339975</v>
      </c>
    </row>
    <row r="44" spans="1:16" x14ac:dyDescent="0.25">
      <c r="A44" s="3">
        <v>168.609593110357</v>
      </c>
      <c r="B44" s="3">
        <v>120.77642339673901</v>
      </c>
      <c r="C44" s="3">
        <v>150.93947142718699</v>
      </c>
      <c r="D44" s="3">
        <v>275.93179732591602</v>
      </c>
      <c r="E44" s="3">
        <v>121.60059219895599</v>
      </c>
      <c r="F44" s="3">
        <v>197.59741265332499</v>
      </c>
      <c r="G44" s="3">
        <v>186.20147786573199</v>
      </c>
      <c r="H44" s="3">
        <v>199.676667751948</v>
      </c>
      <c r="I44" s="3">
        <v>193.05472998938001</v>
      </c>
      <c r="J44" s="3">
        <v>144.511263377848</v>
      </c>
      <c r="K44" s="3">
        <f t="shared" si="1"/>
        <v>175.88994290973878</v>
      </c>
      <c r="L44" s="3">
        <f t="shared" si="2"/>
        <v>43.693635129535352</v>
      </c>
      <c r="M44" s="3">
        <f t="shared" si="3"/>
        <v>0.59966279264573885</v>
      </c>
      <c r="N44" s="3">
        <f t="shared" si="4"/>
        <v>-0.21811251903403947</v>
      </c>
      <c r="O44" s="3">
        <f t="shared" si="5"/>
        <v>-0.12299317546243069</v>
      </c>
      <c r="P44" s="3">
        <f t="shared" si="6"/>
        <v>0.29898182265010204</v>
      </c>
    </row>
    <row r="45" spans="1:16" x14ac:dyDescent="0.25">
      <c r="A45" s="3">
        <v>195.736905102977</v>
      </c>
      <c r="B45" s="3">
        <v>95.328809831866195</v>
      </c>
      <c r="C45" s="3">
        <v>288.41254987774602</v>
      </c>
      <c r="D45" s="3">
        <v>281.829925277786</v>
      </c>
      <c r="E45" s="3">
        <v>135.57461180027099</v>
      </c>
      <c r="F45" s="3">
        <v>189.69897713942899</v>
      </c>
      <c r="G45" s="3">
        <v>287.993610587538</v>
      </c>
      <c r="H45" s="3">
        <v>157.842957443383</v>
      </c>
      <c r="I45" s="3">
        <v>218.93224030917901</v>
      </c>
      <c r="J45" s="3">
        <v>98.011053871654397</v>
      </c>
      <c r="K45" s="3">
        <f t="shared" si="1"/>
        <v>194.93616412418299</v>
      </c>
      <c r="L45" s="3">
        <f t="shared" si="2"/>
        <v>70.546248413294109</v>
      </c>
      <c r="M45" s="3">
        <f t="shared" si="3"/>
        <v>0.40260460590465036</v>
      </c>
      <c r="N45" s="3">
        <f t="shared" si="4"/>
        <v>9.4340027879002322E-2</v>
      </c>
      <c r="O45" s="3">
        <f t="shared" si="5"/>
        <v>0.24603979201609535</v>
      </c>
      <c r="P45" s="3">
        <f t="shared" si="6"/>
        <v>0.30628338422744372</v>
      </c>
    </row>
    <row r="46" spans="1:16" x14ac:dyDescent="0.25">
      <c r="A46" s="3">
        <v>255.38554639369099</v>
      </c>
      <c r="B46" s="3">
        <v>194.86682818803001</v>
      </c>
      <c r="C46" s="3">
        <v>289.85060500811898</v>
      </c>
      <c r="D46" s="3">
        <v>158.49831176890399</v>
      </c>
      <c r="E46" s="3">
        <v>178.154085420093</v>
      </c>
      <c r="F46" s="3">
        <v>237.844785729059</v>
      </c>
      <c r="G46" s="3">
        <v>269.56136003634299</v>
      </c>
      <c r="H46" s="3">
        <v>187.815126481931</v>
      </c>
      <c r="I46" s="3">
        <v>138.511437846289</v>
      </c>
      <c r="J46" s="3">
        <v>182.117566431217</v>
      </c>
      <c r="K46" s="3">
        <f t="shared" si="1"/>
        <v>209.26056533036757</v>
      </c>
      <c r="L46" s="3">
        <f t="shared" si="2"/>
        <v>47.988747947509303</v>
      </c>
      <c r="M46" s="3">
        <f t="shared" si="3"/>
        <v>3.3836412240602701E-2</v>
      </c>
      <c r="N46" s="3">
        <f t="shared" si="4"/>
        <v>-0.42834780632142827</v>
      </c>
      <c r="O46" s="3">
        <f t="shared" si="5"/>
        <v>0.28518372404098108</v>
      </c>
      <c r="P46" s="3">
        <f t="shared" si="6"/>
        <v>-0.3400654962454614</v>
      </c>
    </row>
    <row r="47" spans="1:16" x14ac:dyDescent="0.25">
      <c r="A47" s="3">
        <v>154.196379312228</v>
      </c>
      <c r="B47" s="3">
        <v>226.82847122256399</v>
      </c>
      <c r="C47" s="3">
        <v>301.68860992688798</v>
      </c>
      <c r="D47" s="3">
        <v>236.80560074248899</v>
      </c>
      <c r="E47" s="3">
        <v>215.377423363475</v>
      </c>
      <c r="F47" s="3">
        <v>276.11215334982199</v>
      </c>
      <c r="G47" s="3">
        <v>130.437332976449</v>
      </c>
      <c r="H47" s="3">
        <v>70.417490991894695</v>
      </c>
      <c r="I47" s="3">
        <v>229.729389342508</v>
      </c>
      <c r="J47" s="3">
        <v>234.379931551971</v>
      </c>
      <c r="K47" s="3">
        <f t="shared" si="1"/>
        <v>207.59727827802885</v>
      </c>
      <c r="L47" s="3">
        <f t="shared" si="2"/>
        <v>66.077008409958722</v>
      </c>
      <c r="M47" s="3">
        <f t="shared" si="3"/>
        <v>0.14432440033072547</v>
      </c>
      <c r="N47" s="3">
        <f t="shared" si="4"/>
        <v>0.21443279463552761</v>
      </c>
      <c r="O47" s="3">
        <f t="shared" si="5"/>
        <v>-0.45022667112356513</v>
      </c>
      <c r="P47" s="3">
        <f t="shared" si="6"/>
        <v>-0.14854099124842246</v>
      </c>
    </row>
    <row r="48" spans="1:16" x14ac:dyDescent="0.25">
      <c r="A48" s="3">
        <v>104.592911561368</v>
      </c>
      <c r="B48" s="3">
        <v>257.51071994398802</v>
      </c>
      <c r="C48" s="3">
        <v>221.01859815511099</v>
      </c>
      <c r="D48" s="3">
        <v>254.30971695674</v>
      </c>
      <c r="E48" s="3">
        <v>118.289218634447</v>
      </c>
      <c r="F48" s="3">
        <v>116.20683646261</v>
      </c>
      <c r="G48" s="3">
        <v>157.54336979142599</v>
      </c>
      <c r="H48" s="3">
        <v>203.73977419787801</v>
      </c>
      <c r="I48" s="3">
        <v>296.693773115184</v>
      </c>
      <c r="J48" s="3">
        <v>126.607766510598</v>
      </c>
      <c r="K48" s="3">
        <f t="shared" si="1"/>
        <v>185.65126853293501</v>
      </c>
      <c r="L48" s="3">
        <f t="shared" si="2"/>
        <v>66.327267705300386</v>
      </c>
      <c r="M48" s="3">
        <f t="shared" si="3"/>
        <v>0.59627400051583979</v>
      </c>
      <c r="N48" s="3">
        <f t="shared" si="4"/>
        <v>0.27308739652251174</v>
      </c>
      <c r="O48" s="3">
        <f t="shared" si="5"/>
        <v>0.14081371526909892</v>
      </c>
      <c r="P48" s="3">
        <f t="shared" si="6"/>
        <v>-0.39410830483693782</v>
      </c>
    </row>
    <row r="49" spans="1:16" x14ac:dyDescent="0.25">
      <c r="A49" s="3">
        <v>256.37882251770498</v>
      </c>
      <c r="B49" s="3">
        <v>317.69462513296401</v>
      </c>
      <c r="C49" s="3">
        <v>318.56917867399898</v>
      </c>
      <c r="D49" s="3">
        <v>249.982709666706</v>
      </c>
      <c r="E49" s="3">
        <v>88.845429978864502</v>
      </c>
      <c r="F49" s="3">
        <v>174.64269959205501</v>
      </c>
      <c r="G49" s="3">
        <v>204.81106340661</v>
      </c>
      <c r="H49" s="3">
        <v>197.72890811704499</v>
      </c>
      <c r="I49" s="3">
        <v>236.98877168445301</v>
      </c>
      <c r="J49" s="3">
        <v>175.395551677138</v>
      </c>
      <c r="K49" s="3">
        <f t="shared" si="1"/>
        <v>222.10377604475397</v>
      </c>
      <c r="L49" s="3">
        <f t="shared" si="2"/>
        <v>66.107436854230428</v>
      </c>
      <c r="M49" s="3">
        <f t="shared" si="3"/>
        <v>-0.14107093232909282</v>
      </c>
      <c r="N49" s="3">
        <f t="shared" si="4"/>
        <v>0.33238029511149331</v>
      </c>
      <c r="O49" s="3">
        <f t="shared" si="5"/>
        <v>-0.30923063087952096</v>
      </c>
      <c r="P49" s="3">
        <f t="shared" si="6"/>
        <v>0.28755785735739958</v>
      </c>
    </row>
    <row r="50" spans="1:16" x14ac:dyDescent="0.25">
      <c r="A50" s="3">
        <v>243.80099681268899</v>
      </c>
      <c r="B50" s="3">
        <v>216.43431204657099</v>
      </c>
      <c r="C50" s="3">
        <v>114.622665698083</v>
      </c>
      <c r="D50" s="3">
        <v>245.03596285252499</v>
      </c>
      <c r="E50" s="3">
        <v>215.684235839515</v>
      </c>
      <c r="F50" s="3">
        <v>276.54374269345101</v>
      </c>
      <c r="G50" s="3">
        <v>264.46732368206699</v>
      </c>
      <c r="H50" s="3">
        <v>298.184261103859</v>
      </c>
      <c r="I50" s="3">
        <v>344.50547944629199</v>
      </c>
      <c r="J50" s="3">
        <v>106.515212702928</v>
      </c>
      <c r="K50" s="3">
        <f t="shared" si="1"/>
        <v>232.579419287798</v>
      </c>
      <c r="L50" s="3">
        <f t="shared" si="2"/>
        <v>71.003041682800102</v>
      </c>
      <c r="M50" s="3">
        <f t="shared" si="3"/>
        <v>0.17238443095376293</v>
      </c>
      <c r="N50" s="3">
        <f t="shared" si="4"/>
        <v>-1.3772407130420697E-2</v>
      </c>
      <c r="O50" s="3">
        <f t="shared" si="5"/>
        <v>0.47420674864788109</v>
      </c>
      <c r="P50" s="3" t="e">
        <f t="shared" si="6"/>
        <v>#DIV/0!</v>
      </c>
    </row>
    <row r="51" spans="1:16" x14ac:dyDescent="0.25">
      <c r="A51" s="3">
        <v>251.47234136654501</v>
      </c>
      <c r="B51" s="3">
        <v>282.05621380593198</v>
      </c>
      <c r="C51" s="3">
        <v>144.659105566985</v>
      </c>
      <c r="D51" s="3">
        <v>358.120239434545</v>
      </c>
      <c r="E51" s="3">
        <v>161.22149285567801</v>
      </c>
      <c r="F51" s="3">
        <v>193.55894675200301</v>
      </c>
      <c r="G51" s="3">
        <v>246.60588846917301</v>
      </c>
      <c r="H51" s="3">
        <v>177.51225383830001</v>
      </c>
      <c r="I51" s="3">
        <v>107.888169688259</v>
      </c>
      <c r="J51" s="3">
        <v>108.52187763867499</v>
      </c>
      <c r="K51" s="3">
        <f t="shared" si="1"/>
        <v>203.16165294160953</v>
      </c>
      <c r="L51" s="3">
        <f t="shared" si="2"/>
        <v>76.435065171047853</v>
      </c>
      <c r="M51" s="3">
        <f t="shared" si="3"/>
        <v>0.49610348464971143</v>
      </c>
      <c r="N51" s="3">
        <f t="shared" si="4"/>
        <v>0.24376535472719296</v>
      </c>
      <c r="O51" s="3" t="e">
        <f t="shared" si="5"/>
        <v>#DIV/0!</v>
      </c>
      <c r="P51" s="3" t="e">
        <f t="shared" si="6"/>
        <v>#DIV/0!</v>
      </c>
    </row>
    <row r="52" spans="1:16" x14ac:dyDescent="0.25">
      <c r="A52" s="3">
        <v>314.95318600933302</v>
      </c>
      <c r="B52" s="3">
        <v>149.43592316193099</v>
      </c>
      <c r="C52" s="3">
        <v>132.27936375937401</v>
      </c>
      <c r="D52" s="3">
        <v>305.56198483690201</v>
      </c>
      <c r="E52" s="3">
        <v>344.93019403510698</v>
      </c>
      <c r="F52" s="3">
        <v>138.056909914914</v>
      </c>
      <c r="G52" s="3">
        <v>293.77844114426898</v>
      </c>
      <c r="H52" s="3">
        <v>90.501590991436302</v>
      </c>
      <c r="I52" s="3">
        <v>122.586405392183</v>
      </c>
      <c r="J52" s="3">
        <v>154.634021496793</v>
      </c>
      <c r="K52" s="3">
        <f t="shared" si="1"/>
        <v>204.67180207422422</v>
      </c>
      <c r="L52" s="3">
        <f t="shared" si="2"/>
        <v>92.173240420618995</v>
      </c>
      <c r="M52" s="3">
        <f t="shared" si="3"/>
        <v>0.33945841917743746</v>
      </c>
      <c r="N52" s="3" t="e">
        <f t="shared" si="4"/>
        <v>#DIV/0!</v>
      </c>
      <c r="O52" s="3" t="e">
        <f t="shared" si="5"/>
        <v>#DIV/0!</v>
      </c>
      <c r="P52" s="3" t="e">
        <f t="shared" si="6"/>
        <v>#DIV/0!</v>
      </c>
    </row>
    <row r="53" spans="1:16" x14ac:dyDescent="0.25">
      <c r="A53" s="3">
        <v>115.527334874583</v>
      </c>
      <c r="B53" s="3">
        <v>88.425579823698996</v>
      </c>
      <c r="C53" s="3">
        <v>26.2370469769448</v>
      </c>
      <c r="D53" s="3">
        <v>45.8197469077422</v>
      </c>
      <c r="E53" s="3">
        <v>56.052407567403797</v>
      </c>
      <c r="F53" s="3">
        <v>7.6470944285392699</v>
      </c>
      <c r="G53" s="3">
        <v>84.022113834129399</v>
      </c>
      <c r="H53" s="3">
        <v>38.898497468049698</v>
      </c>
      <c r="I53" s="3">
        <v>107.707926121394</v>
      </c>
      <c r="J53" s="3">
        <v>13.294294790583001</v>
      </c>
      <c r="K53" s="3">
        <f t="shared" si="1"/>
        <v>58.363204279306807</v>
      </c>
      <c r="L53" s="3">
        <f t="shared" si="2"/>
        <v>36.662976915056412</v>
      </c>
      <c r="M53" s="3" t="e">
        <f t="shared" si="3"/>
        <v>#DIV/0!</v>
      </c>
      <c r="N53" s="3" t="e">
        <f t="shared" si="4"/>
        <v>#DIV/0!</v>
      </c>
      <c r="O53" s="3" t="e">
        <f t="shared" si="5"/>
        <v>#DIV/0!</v>
      </c>
      <c r="P53" s="3" t="e">
        <f t="shared" si="6"/>
        <v>#DIV/0!</v>
      </c>
    </row>
    <row r="54" spans="1:16" x14ac:dyDescent="0.25">
      <c r="A54" s="3">
        <v>0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f t="shared" si="1"/>
        <v>0</v>
      </c>
      <c r="L54" s="3">
        <f t="shared" si="2"/>
        <v>0</v>
      </c>
      <c r="M54" s="3" t="e">
        <f t="shared" si="3"/>
        <v>#DIV/0!</v>
      </c>
      <c r="N54" s="3" t="e">
        <f t="shared" si="4"/>
        <v>#DIV/0!</v>
      </c>
      <c r="O54" s="3" t="e">
        <f t="shared" si="5"/>
        <v>#DIV/0!</v>
      </c>
      <c r="P54" s="3" t="e">
        <f t="shared" si="6"/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Jyväskylä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Tiihonen Timo</dc:creator>
  <cp:lastModifiedBy>Tiihonen Timo</cp:lastModifiedBy>
  <dcterms:created xsi:type="dcterms:W3CDTF">2016-04-08T10:23:41Z</dcterms:created>
  <dcterms:modified xsi:type="dcterms:W3CDTF">2016-04-11T07:53:05Z</dcterms:modified>
</cp:coreProperties>
</file>